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<sst xmlns="http://schemas.openxmlformats.org/spreadsheetml/2006/main" count="34" uniqueCount="34">
  <si>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</si>
  <si>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</si>
  <si>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</si>
  <si>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</si>
  <si>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</si>
  <si>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</si>
  <si>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</si>
  <si>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ЭКОНОМИКА</t>
  </si>
  <si>
    <t>ЖИЛИЩНО-КОММУНАЛЬНОЕ ХОЗЯЙСТВО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</si>
  <si>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</si>
  <si>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</si>
  <si>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</si>
  <si>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</si>
  <si>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</si>
  <si>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</si>
  <si>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</si>
  <si>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</si>
  <si>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</si>
  <si>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</si>
  <si>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</si>
  <si>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</si>
  <si>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</si>
  <si>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</si>
  <si>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</si>
  <si>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Баженовского сельского поселения</t>
  </si>
  <si>
    <t xml:space="preserve">КУЛЬТУРА, КИНЕМАТОГРАФИЯ </t>
  </si>
  <si>
    <t>Штрафы, санкции, взмещение ущерба</t>
  </si>
  <si>
    <t>Доходы от оказания платных услуг и компенсация затрат государства</t>
  </si>
  <si>
    <t>СОЦИАЛЬНАЯ ПОЛИТИКА</t>
  </si>
  <si>
    <t>НАЦИОНАЛЬНАЯ БЕЗОПАСНОСТЬ И ПРАВООХРАНИТЕЛЬНАЯ ДЕЯТЕЛЬНОСТЬ</t>
  </si>
  <si>
    <t>Доходы бюджетов бюджетной системы РФ от возврата остатков субсидий, субвенций и иных МБТ, имеющих целевое назначение, прошлых лет, а также от возврата организациями остатков субсидий прошлых лет</t>
  </si>
  <si>
    <t>ОБРАЗОВАНИЕ</t>
  </si>
  <si>
    <t>Прочие неналоговые доходы</t>
  </si>
  <si>
    <t>по состоянию на 01.02.2024г.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</si>
</sst>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">
      <selection activeCell="A19" sqref="A19"/>
    </sheetView>
  </sheetViews>
  <sheetFormatPr defaultColWidth="9.00390625" defaultRowHeight="12.75"/>
  <cols>
    <col min="1" max="1" width="69.00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4" t="s">
        <v>4</v>
      </c>
      <c r="B1" s="24"/>
      <c r="C1" s="24"/>
      <c r="D1" s="24"/>
    </row>
    <row r="2" spans="1:4" ht="20.25">
      <c r="A2" s="24" t="s">
        <v>24</v>
      </c>
      <c r="B2" s="24"/>
      <c r="C2" s="24"/>
      <c r="D2" s="24"/>
    </row>
    <row r="3" spans="1:4" ht="20.25">
      <c r="A3" s="24" t="s">
        <v>33</v>
      </c>
      <c r="B3" s="24"/>
      <c r="C3" s="24"/>
      <c r="D3" s="24"/>
    </row>
    <row r="4" ht="20.25">
      <c r="A4" s="3"/>
    </row>
    <row r="5" spans="1:4" ht="84" customHeight="1">
      <c r="A5" s="10" t="s">
        <v>12</v>
      </c>
      <c r="B5" s="4" t="s">
        <v>11</v>
      </c>
      <c r="C5" s="4" t="s">
        <v>10</v>
      </c>
      <c r="D5" s="4" t="s">
        <v>23</v>
      </c>
    </row>
    <row r="6" spans="1:4" ht="18.75">
      <c r="A6" s="12" t="s">
        <v>18</v>
      </c>
      <c r="B6" s="23">
        <f>B7+B17</f>
        <v>124105</v>
      </c>
      <c r="C6" s="23">
        <f>C7+C17</f>
        <v>-32855</v>
      </c>
      <c r="D6" s="22">
        <f>C6/B6*100</f>
        <v>-26.47355062245679</v>
      </c>
    </row>
    <row r="7" spans="1:4" s="2" customFormat="1" ht="31.5">
      <c r="A7" s="6" t="s">
        <v>9</v>
      </c>
      <c r="B7" s="17">
        <f>SUM(B8:B16)</f>
        <v>16721</v>
      </c>
      <c r="C7" s="17">
        <f>SUM(C8:C16)</f>
        <v>1322</v>
      </c>
      <c r="D7" s="7">
        <f>C7/B7*100</f>
        <v>7.906225704204293</v>
      </c>
    </row>
    <row r="8" spans="1:4" ht="15.75">
      <c r="A8" s="15" t="s">
        <v>0</v>
      </c>
      <c r="B8" s="18">
        <v>900</v>
      </c>
      <c r="C8" s="18">
        <v>12</v>
      </c>
      <c r="D8" s="7">
        <f aca="true" t="shared" si="0" ref="D8:D21">C8/B8*100</f>
        <v>1.3333333333333335</v>
      </c>
    </row>
    <row r="9" spans="1:4" ht="15.75">
      <c r="A9" s="8" t="s">
        <v>21</v>
      </c>
      <c r="B9" s="18">
        <v>10500</v>
      </c>
      <c r="C9" s="18">
        <v>877</v>
      </c>
      <c r="D9" s="7">
        <f t="shared" si="0"/>
        <v>8.352380952380953</v>
      </c>
    </row>
    <row r="10" spans="1:4" ht="15.75">
      <c r="A10" s="8" t="s">
        <v>15</v>
      </c>
      <c r="B10" s="18">
        <v>180</v>
      </c>
      <c r="C10" s="18">
        <v>0</v>
      </c>
      <c r="D10" s="7">
        <f t="shared" si="0"/>
        <v>0</v>
      </c>
    </row>
    <row r="11" spans="1:4" ht="15.75">
      <c r="A11" s="8" t="s">
        <v>14</v>
      </c>
      <c r="B11" s="18">
        <v>3270</v>
      </c>
      <c r="C11" s="18">
        <v>-15</v>
      </c>
      <c r="D11" s="7">
        <f t="shared" si="0"/>
        <v>-0.45871559633027525</v>
      </c>
    </row>
    <row r="12" spans="1:4" ht="15.75">
      <c r="A12" s="8" t="s">
        <v>13</v>
      </c>
      <c r="B12" s="18">
        <v>42</v>
      </c>
      <c r="C12" s="18">
        <v>0</v>
      </c>
      <c r="D12" s="7">
        <f t="shared" si="0"/>
        <v>0</v>
      </c>
    </row>
    <row r="13" spans="1:4" ht="31.5">
      <c r="A13" s="8" t="s">
        <v>22</v>
      </c>
      <c r="B13" s="18">
        <v>682</v>
      </c>
      <c r="C13" s="18">
        <v>115</v>
      </c>
      <c r="D13" s="7">
        <f t="shared" si="0"/>
        <v>16.862170087976537</v>
      </c>
    </row>
    <row r="14" spans="1:4" ht="23.25" customHeight="1">
      <c r="A14" s="8" t="s">
        <v>27</v>
      </c>
      <c r="B14" s="18">
        <v>230</v>
      </c>
      <c r="C14" s="18">
        <v>331</v>
      </c>
      <c r="D14" s="7">
        <f t="shared" si="0"/>
        <v>143.91304347826087</v>
      </c>
    </row>
    <row r="15" spans="1:4" ht="15.75">
      <c r="A15" s="8" t="s">
        <v>26</v>
      </c>
      <c r="B15" s="18">
        <v>2</v>
      </c>
      <c r="C15" s="18">
        <v>2</v>
      </c>
      <c r="D15" s="7">
        <f t="shared" si="0"/>
        <v>100</v>
      </c>
    </row>
    <row r="16" spans="1:4" ht="15.75">
      <c r="A16" s="8" t="s">
        <v>32</v>
      </c>
      <c r="B16" s="18">
        <v>915</v>
      </c>
      <c r="C16" s="18">
        <v>0</v>
      </c>
      <c r="D16" s="7">
        <f t="shared" si="0"/>
        <v>0</v>
      </c>
    </row>
    <row r="17" spans="1:4" ht="15.75">
      <c r="A17" s="5" t="s">
        <v>1</v>
      </c>
      <c r="B17" s="18">
        <f>B18+B20</f>
        <v>107384</v>
      </c>
      <c r="C17" s="18">
        <f>C18+C20+C19</f>
        <v>-34177</v>
      </c>
      <c r="D17" s="7">
        <f t="shared" si="0"/>
        <v>-31.826901586828576</v>
      </c>
    </row>
    <row r="18" spans="1:4" ht="31.5">
      <c r="A18" s="8" t="s">
        <v>3</v>
      </c>
      <c r="B18" s="18"/>
      <c r="C18" s="18">
        <v>-42734</v>
      </c>
      <c r="D18" s="7"/>
    </row>
    <row r="19" spans="1:4" ht="63">
      <c r="A19" s="8" t="s">
        <v>30</v>
      </c>
      <c r="B19" s="18"/>
      <c r="C19" s="18">
        <v>1</v>
      </c>
      <c r="D19" s="7"/>
    </row>
    <row r="20" spans="1:4" ht="31.5">
      <c r="A20" s="5" t="s">
        <v>17</v>
      </c>
      <c r="B20" s="17">
        <v>107384</v>
      </c>
      <c r="C20" s="17">
        <v>8556</v>
      </c>
      <c r="D20" s="7">
        <f>C20/B20*100</f>
        <v>7.967667436489608</v>
      </c>
    </row>
    <row r="21" spans="1:4" ht="18.75">
      <c r="A21" s="12" t="s">
        <v>19</v>
      </c>
      <c r="B21" s="21">
        <f>SUM(B22:B30)</f>
        <v>125337</v>
      </c>
      <c r="C21" s="21">
        <f>SUM(C22:C30)</f>
        <v>3939</v>
      </c>
      <c r="D21" s="22">
        <f t="shared" si="0"/>
        <v>3.142727207448718</v>
      </c>
    </row>
    <row r="22" spans="1:4" ht="15.75">
      <c r="A22" s="9" t="s">
        <v>5</v>
      </c>
      <c r="B22" s="19">
        <v>19563</v>
      </c>
      <c r="C22" s="19">
        <v>876</v>
      </c>
      <c r="D22" s="13">
        <f aca="true" t="shared" si="1" ref="D22:D30">C22/B22*100</f>
        <v>4.477840821959822</v>
      </c>
    </row>
    <row r="23" spans="1:4" ht="15.75">
      <c r="A23" s="9" t="s">
        <v>6</v>
      </c>
      <c r="B23" s="19">
        <v>403</v>
      </c>
      <c r="C23" s="19">
        <v>8</v>
      </c>
      <c r="D23" s="13">
        <f t="shared" si="1"/>
        <v>1.9851116625310175</v>
      </c>
    </row>
    <row r="24" spans="1:4" ht="31.5">
      <c r="A24" s="9" t="s">
        <v>29</v>
      </c>
      <c r="B24" s="19">
        <v>3249</v>
      </c>
      <c r="C24" s="19">
        <v>0</v>
      </c>
      <c r="D24" s="13">
        <f t="shared" si="1"/>
        <v>0</v>
      </c>
    </row>
    <row r="25" spans="1:4" ht="15.75">
      <c r="A25" s="9" t="s">
        <v>7</v>
      </c>
      <c r="B25" s="19">
        <v>39142</v>
      </c>
      <c r="C25" s="19">
        <v>0</v>
      </c>
      <c r="D25" s="13">
        <f t="shared" si="1"/>
        <v>0</v>
      </c>
    </row>
    <row r="26" spans="1:4" ht="15.75">
      <c r="A26" s="9" t="s">
        <v>8</v>
      </c>
      <c r="B26" s="19">
        <v>22448</v>
      </c>
      <c r="C26" s="19">
        <v>448</v>
      </c>
      <c r="D26" s="13">
        <f t="shared" si="1"/>
        <v>1.9957234497505347</v>
      </c>
    </row>
    <row r="27" spans="1:4" ht="15.75">
      <c r="A27" s="9" t="s">
        <v>31</v>
      </c>
      <c r="B27" s="19">
        <v>9</v>
      </c>
      <c r="C27" s="19">
        <v>0</v>
      </c>
      <c r="D27" s="13">
        <f t="shared" si="1"/>
        <v>0</v>
      </c>
    </row>
    <row r="28" spans="1:4" ht="15.75">
      <c r="A28" s="9" t="s">
        <v>25</v>
      </c>
      <c r="B28" s="19">
        <v>39209</v>
      </c>
      <c r="C28" s="19">
        <v>2490</v>
      </c>
      <c r="D28" s="13">
        <f t="shared" si="1"/>
        <v>6.350582774363028</v>
      </c>
    </row>
    <row r="29" spans="1:4" ht="15.75">
      <c r="A29" s="9" t="s">
        <v>28</v>
      </c>
      <c r="B29" s="19">
        <v>293</v>
      </c>
      <c r="C29" s="19">
        <v>0</v>
      </c>
      <c r="D29" s="13">
        <f t="shared" si="1"/>
        <v>0</v>
      </c>
    </row>
    <row r="30" spans="1:4" ht="15.75">
      <c r="A30" s="9" t="s">
        <v>16</v>
      </c>
      <c r="B30" s="19">
        <v>1021</v>
      </c>
      <c r="C30" s="19">
        <v>117</v>
      </c>
      <c r="D30" s="13">
        <f t="shared" si="1"/>
        <v>11.459353574926542</v>
      </c>
    </row>
    <row r="31" spans="1:4" ht="18.75">
      <c r="A31" s="12" t="s">
        <v>20</v>
      </c>
      <c r="B31" s="21">
        <f>B32</f>
        <v>1232</v>
      </c>
      <c r="C31" s="21">
        <f>C32</f>
        <v>36794</v>
      </c>
      <c r="D31" s="14"/>
    </row>
    <row r="32" spans="1:4" ht="31.5">
      <c r="A32" s="11" t="s">
        <v>2</v>
      </c>
      <c r="B32" s="20">
        <f>B21-B6</f>
        <v>1232</v>
      </c>
      <c r="C32" s="20">
        <f>C21-C6</f>
        <v>36794</v>
      </c>
      <c r="D32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 Windows</cp:lastModifiedBy>
  <cp:lastPrinted>2015-06-10T05:46:20Z</cp:lastPrinted>
  <dcterms:created xsi:type="dcterms:W3CDTF">2003-03-28T04:18:45Z</dcterms:created>
  <dcterms:modified xsi:type="dcterms:W3CDTF">2024-02-17T08:24:51Z</dcterms:modified>
  <cp:category/>
  <cp:version/>
  <cp:contentType/>
  <cp:contentStatus/>
</cp:coreProperties>
</file>